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D:\Unencrypted\Gmh\Cost_Manuals\CourseV-Revised07-24-2020\"/>
    </mc:Choice>
  </mc:AlternateContent>
  <xr:revisionPtr revIDLastSave="0" documentId="13_ncr:1_{997EE3C5-33CD-4247-8EB4-5062E26148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se" sheetId="9" r:id="rId1"/>
    <sheet name="Plumb-Heat" sheetId="10" r:id="rId2"/>
    <sheet name="Roof-Floor" sheetId="11" r:id="rId3"/>
    <sheet name="Fire-Bsmt-Attic" sheetId="12" r:id="rId4"/>
    <sheet name="Appendages" sheetId="8" r:id="rId5"/>
    <sheet name="Ext Wall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9" l="1"/>
  <c r="D11" i="12"/>
  <c r="D16" i="12"/>
  <c r="D10" i="8"/>
  <c r="D15" i="8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</calcChain>
</file>

<file path=xl/sharedStrings.xml><?xml version="1.0" encoding="utf-8"?>
<sst xmlns="http://schemas.openxmlformats.org/spreadsheetml/2006/main" count="139" uniqueCount="106">
  <si>
    <t xml:space="preserve">1500 Sq. Ft </t>
  </si>
  <si>
    <t>Average Wood Siding</t>
  </si>
  <si>
    <t xml:space="preserve">Less Plumbing Fixtures </t>
  </si>
  <si>
    <t>Plus Floor Cover</t>
  </si>
  <si>
    <t>Price Per Sq Ft.</t>
  </si>
  <si>
    <t>Total</t>
  </si>
  <si>
    <t>Wood Siding</t>
  </si>
  <si>
    <t xml:space="preserve"> </t>
  </si>
  <si>
    <t>Wood Shingles</t>
  </si>
  <si>
    <t>Concrete Block</t>
  </si>
  <si>
    <t>Plumbing</t>
  </si>
  <si>
    <t>Standard Compliment</t>
  </si>
  <si>
    <t>Extra Fixtures</t>
  </si>
  <si>
    <t>Rough-In</t>
  </si>
  <si>
    <t>Heating/Cooling</t>
  </si>
  <si>
    <t>Floor or Wall Furnace</t>
  </si>
  <si>
    <t>Central Air</t>
  </si>
  <si>
    <t>Price</t>
  </si>
  <si>
    <t>Enclosed Porch</t>
  </si>
  <si>
    <t>Open Porch</t>
  </si>
  <si>
    <t>Patio</t>
  </si>
  <si>
    <t>Wood Deck</t>
  </si>
  <si>
    <t>Fireplace</t>
  </si>
  <si>
    <t>Constructed</t>
  </si>
  <si>
    <t>Per Extra Opening</t>
  </si>
  <si>
    <t>Finished</t>
  </si>
  <si>
    <t>Unfinished</t>
  </si>
  <si>
    <t>Force Air/Central Heat</t>
  </si>
  <si>
    <t>Exterior Wall</t>
  </si>
  <si>
    <t>Less Force Air</t>
  </si>
  <si>
    <t>Baseboard Electric</t>
  </si>
  <si>
    <t>Wall Heater Electric</t>
  </si>
  <si>
    <t>Hot Water, Gas, Baseboard</t>
  </si>
  <si>
    <t>Attached Garage Fr.</t>
  </si>
  <si>
    <t>Utility Br.</t>
  </si>
  <si>
    <t>Utility Fr.</t>
  </si>
  <si>
    <t>Climate (Moderate)</t>
  </si>
  <si>
    <t>Composition Shingle</t>
  </si>
  <si>
    <t>Architectural Shingle</t>
  </si>
  <si>
    <t>Built Up</t>
  </si>
  <si>
    <t>Clay Tile</t>
  </si>
  <si>
    <t>Slate</t>
  </si>
  <si>
    <t>Concrete Tile</t>
  </si>
  <si>
    <t>Wood Shake</t>
  </si>
  <si>
    <t>Wood Shingle</t>
  </si>
  <si>
    <t>Composition Roll</t>
  </si>
  <si>
    <t>Roofing</t>
  </si>
  <si>
    <t>Slab on Grade</t>
  </si>
  <si>
    <t>Raise Concrete Floor</t>
  </si>
  <si>
    <t>Screen Porch</t>
  </si>
  <si>
    <t>No Heat/Space Heaters</t>
  </si>
  <si>
    <t>Tin/Low Cost Metal</t>
  </si>
  <si>
    <t>Metal/New Type</t>
  </si>
  <si>
    <t>Less Floor Const</t>
  </si>
  <si>
    <t>Less Roof Cover</t>
  </si>
  <si>
    <t>Floor Construction(Structure)</t>
  </si>
  <si>
    <t xml:space="preserve">Wood Joist </t>
  </si>
  <si>
    <t>Attached Carport(Gable)</t>
  </si>
  <si>
    <t>Low Cost Carport</t>
  </si>
  <si>
    <t>Ceiling Electric, Radiant</t>
  </si>
  <si>
    <t>Attic/Bonus Room/400Base Area</t>
  </si>
  <si>
    <t>Basement/1500 Base Area</t>
  </si>
  <si>
    <t>Porches/100 Base Area</t>
  </si>
  <si>
    <t>Utility Room/100 Base Area</t>
  </si>
  <si>
    <t>Garage/400 Base Area</t>
  </si>
  <si>
    <t>Prefabricated (Steel Flue)</t>
  </si>
  <si>
    <t>Factor</t>
  </si>
  <si>
    <t>Cost</t>
  </si>
  <si>
    <t>PPSF</t>
  </si>
  <si>
    <t>Total Base_cost in Wingap</t>
  </si>
  <si>
    <t>Place in Tools/Schedules,ResImps, Plumbing</t>
  </si>
  <si>
    <t>Place in Tools/Schedules,ResImps, Heat</t>
  </si>
  <si>
    <t xml:space="preserve">Place in Tools/Schedules,ResImps,Fireplace,Misc Items </t>
  </si>
  <si>
    <t>Place in Tools/Schedules,ResImps, Roofing</t>
  </si>
  <si>
    <t>Foundation</t>
  </si>
  <si>
    <t>Masonry</t>
  </si>
  <si>
    <t>Piers</t>
  </si>
  <si>
    <t>Slab Footing</t>
  </si>
  <si>
    <t>Central Heat &amp; Air-Hpump</t>
  </si>
  <si>
    <t>Masonry Brick</t>
  </si>
  <si>
    <t>Wood</t>
  </si>
  <si>
    <t>Stucco/Frame</t>
  </si>
  <si>
    <t>Stucco/Masonry</t>
  </si>
  <si>
    <t>Aluminum/Vinyl/Met</t>
  </si>
  <si>
    <t>Composition/Plywood</t>
  </si>
  <si>
    <t>Asbestos</t>
  </si>
  <si>
    <t>Synthetic Plaster</t>
  </si>
  <si>
    <t>Log</t>
  </si>
  <si>
    <t>Cedar Siding</t>
  </si>
  <si>
    <t>Board &amp; Batton</t>
  </si>
  <si>
    <t>Stone</t>
  </si>
  <si>
    <t>Hardy Plank</t>
  </si>
  <si>
    <t>Hardy Plank/Shakes</t>
  </si>
  <si>
    <t>Brick1 Hardie/Vin3</t>
  </si>
  <si>
    <t>Brick2 Hardie/Vin2</t>
  </si>
  <si>
    <t>Brick3 Hardie/Vin1</t>
  </si>
  <si>
    <t>Stone1 Hardie/Vin3</t>
  </si>
  <si>
    <t>Stone2 Hardie/Vin2</t>
  </si>
  <si>
    <t>Stone3 Hardie/Vin1</t>
  </si>
  <si>
    <t>Masonite</t>
  </si>
  <si>
    <t>Log Siding</t>
  </si>
  <si>
    <t>Per Additional Story/Prefab</t>
  </si>
  <si>
    <t>Per Additional Story/Const</t>
  </si>
  <si>
    <t>2400 sq ft</t>
  </si>
  <si>
    <t>Masonry/Wood/Vinyl</t>
  </si>
  <si>
    <t>(5 Fixtures @ PPF + RI)/1500 sqft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</si>
</sst>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0"/>
      <name val="Arial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8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0" xfId="0" applyNumberFormat="1" applyFont="1"/>
    <xf numFmtId="44" fontId="2" fillId="0" borderId="0" xfId="1" applyFont="1"/>
    <xf numFmtId="7" fontId="2" fillId="0" borderId="1" xfId="1" applyNumberFormat="1" applyFont="1" applyBorder="1" applyAlignment="1">
      <alignment horizontal="right"/>
    </xf>
    <xf numFmtId="8" fontId="2" fillId="0" borderId="1" xfId="1" applyNumberFormat="1" applyFont="1" applyBorder="1" applyAlignment="1">
      <alignment horizontal="right"/>
    </xf>
    <xf numFmtId="2" fontId="2" fillId="0" borderId="1" xfId="0" applyNumberFormat="1" applyFont="1" applyBorder="1"/>
    <xf numFmtId="39" fontId="2" fillId="0" borderId="1" xfId="1" applyNumberFormat="1" applyFont="1" applyBorder="1"/>
    <xf numFmtId="0" fontId="2" fillId="0" borderId="2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6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8" fontId="3" fillId="0" borderId="1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6" fillId="0" borderId="0" xfId="0" applyFont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J13"/>
  <sheetViews>
    <sheetView tabSelected="1" workbookViewId="0">
      <selection activeCell="Q15" sqref="Q15"/>
    </sheetView>
  </sheetViews>
  <sheetFormatPr defaultRowHeight="12.75" x14ac:dyDescent="0.2"/>
  <cols>
    <col min="1" max="1" width="26.5703125" style="14" customWidth="1"/>
    <col min="2" max="2" width="0.5703125" customWidth="1"/>
    <col min="3" max="3" width="17.140625" customWidth="1"/>
  </cols>
  <sheetData>
    <row r="1" spans="1:10" ht="22.5" x14ac:dyDescent="0.3">
      <c r="A1" s="13" t="s">
        <v>7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ht="18.75" x14ac:dyDescent="0.3">
      <c r="A3" s="16" t="s">
        <v>1</v>
      </c>
      <c r="B3" s="2"/>
      <c r="C3" s="15" t="s">
        <v>4</v>
      </c>
      <c r="D3" s="1"/>
      <c r="E3" s="1"/>
      <c r="F3" s="1"/>
    </row>
    <row r="4" spans="1:10" ht="18.75" x14ac:dyDescent="0.3">
      <c r="A4" s="16" t="s">
        <v>0</v>
      </c>
      <c r="B4" s="2"/>
      <c r="C4" s="3">
        <v>77.11</v>
      </c>
      <c r="D4" s="11"/>
      <c r="E4" s="1"/>
      <c r="F4" s="1"/>
    </row>
    <row r="5" spans="1:10" ht="18.75" x14ac:dyDescent="0.3">
      <c r="A5" s="16" t="s">
        <v>2</v>
      </c>
      <c r="B5" s="2"/>
      <c r="C5" s="3">
        <v>-6.22</v>
      </c>
      <c r="D5" s="11" t="s">
        <v>105</v>
      </c>
      <c r="E5" s="1"/>
      <c r="F5" s="1"/>
      <c r="G5" s="33"/>
    </row>
    <row r="6" spans="1:10" ht="18.75" x14ac:dyDescent="0.3">
      <c r="A6" s="16" t="s">
        <v>54</v>
      </c>
      <c r="B6" s="2"/>
      <c r="C6" s="3">
        <v>-1.51</v>
      </c>
      <c r="D6" s="11"/>
      <c r="E6" s="1"/>
      <c r="F6" s="1"/>
      <c r="G6" s="1"/>
      <c r="H6" s="1"/>
      <c r="I6" s="1"/>
      <c r="J6" s="1"/>
    </row>
    <row r="7" spans="1:10" ht="18.75" x14ac:dyDescent="0.3">
      <c r="A7" s="16" t="s">
        <v>53</v>
      </c>
      <c r="B7" s="2"/>
      <c r="C7" s="3">
        <v>-5.56</v>
      </c>
      <c r="D7" s="11"/>
      <c r="E7" s="1"/>
      <c r="F7" s="1"/>
      <c r="G7" s="1"/>
      <c r="H7" s="1"/>
      <c r="I7" s="1"/>
    </row>
    <row r="8" spans="1:10" ht="18.75" x14ac:dyDescent="0.3">
      <c r="A8" s="16" t="s">
        <v>3</v>
      </c>
      <c r="B8" s="2"/>
      <c r="C8" s="3">
        <v>3.2</v>
      </c>
      <c r="D8" s="34"/>
      <c r="E8" s="35"/>
      <c r="F8" s="35"/>
      <c r="G8" s="35"/>
      <c r="H8" s="35"/>
      <c r="I8" s="35"/>
      <c r="J8" s="35"/>
    </row>
    <row r="9" spans="1:10" ht="18.75" x14ac:dyDescent="0.3">
      <c r="A9" s="16" t="s">
        <v>36</v>
      </c>
      <c r="B9" s="2"/>
      <c r="C9" s="3">
        <v>0</v>
      </c>
      <c r="D9" s="11"/>
      <c r="E9" s="1"/>
      <c r="F9" s="1"/>
    </row>
    <row r="10" spans="1:10" ht="18.75" x14ac:dyDescent="0.3">
      <c r="A10" s="16" t="s">
        <v>29</v>
      </c>
      <c r="B10" s="2"/>
      <c r="C10" s="3">
        <v>-2.56</v>
      </c>
      <c r="D10" s="34"/>
      <c r="E10" s="35"/>
      <c r="F10" s="35"/>
      <c r="G10" s="35"/>
      <c r="H10" s="35"/>
      <c r="I10" s="35"/>
      <c r="J10" s="35"/>
    </row>
    <row r="11" spans="1:10" ht="18.75" x14ac:dyDescent="0.3">
      <c r="A11" s="16" t="s">
        <v>5</v>
      </c>
      <c r="B11" s="2"/>
      <c r="C11" s="3">
        <f>SUM(C4:C10)</f>
        <v>64.459999999999994</v>
      </c>
      <c r="D11" s="34" t="s">
        <v>69</v>
      </c>
      <c r="E11" s="35"/>
      <c r="F11" s="35"/>
      <c r="G11" s="35"/>
      <c r="H11" s="35"/>
      <c r="I11" s="35"/>
      <c r="J11" s="35"/>
    </row>
    <row r="12" spans="1:10" ht="18.75" x14ac:dyDescent="0.3">
      <c r="D12" s="34"/>
      <c r="E12" s="35"/>
      <c r="F12" s="35"/>
      <c r="G12" s="35"/>
      <c r="H12" s="35"/>
      <c r="I12" s="35"/>
      <c r="J12" s="35"/>
    </row>
    <row r="13" spans="1:10" ht="18.75" x14ac:dyDescent="0.3">
      <c r="D13" s="11"/>
      <c r="E13" s="1"/>
      <c r="F13" s="1"/>
      <c r="G13" s="1"/>
      <c r="H13" s="1"/>
      <c r="I13" s="1"/>
    </row>
  </sheetData>
  <mergeCells count="4">
    <mergeCell ref="D8:J8"/>
    <mergeCell ref="D12:J12"/>
    <mergeCell ref="D11:J11"/>
    <mergeCell ref="D10:J10"/>
  </mergeCells>
  <phoneticPr fontId="4" type="noConversion"/>
  <printOptions horizontalCentered="1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4:I34"/>
  <sheetViews>
    <sheetView workbookViewId="0">
      <selection activeCell="M10" sqref="M10"/>
    </sheetView>
  </sheetViews>
  <sheetFormatPr defaultRowHeight="12.75" x14ac:dyDescent="0.2"/>
  <cols>
    <col min="1" max="1" width="29.85546875" customWidth="1"/>
    <col min="2" max="2" width="0.85546875" customWidth="1"/>
    <col min="3" max="3" width="10.42578125" customWidth="1"/>
  </cols>
  <sheetData>
    <row r="4" spans="1:9" ht="18.75" x14ac:dyDescent="0.3">
      <c r="A4" s="2"/>
      <c r="B4" s="2"/>
      <c r="C4" s="2"/>
    </row>
    <row r="5" spans="1:9" ht="18.75" x14ac:dyDescent="0.3">
      <c r="A5" s="18" t="s">
        <v>10</v>
      </c>
      <c r="B5" s="2"/>
      <c r="C5" s="17" t="s">
        <v>17</v>
      </c>
    </row>
    <row r="6" spans="1:9" ht="18.75" x14ac:dyDescent="0.3">
      <c r="A6" s="18" t="s">
        <v>11</v>
      </c>
      <c r="B6" s="2"/>
      <c r="C6" s="19">
        <v>5550</v>
      </c>
      <c r="D6" s="34" t="s">
        <v>70</v>
      </c>
      <c r="E6" s="35"/>
      <c r="F6" s="35"/>
      <c r="G6" s="35"/>
      <c r="H6" s="35"/>
      <c r="I6" s="35"/>
    </row>
    <row r="7" spans="1:9" ht="18.75" x14ac:dyDescent="0.3">
      <c r="A7" s="18" t="s">
        <v>12</v>
      </c>
      <c r="B7" s="2"/>
      <c r="C7" s="19">
        <v>1110</v>
      </c>
      <c r="D7" s="34" t="s">
        <v>70</v>
      </c>
      <c r="E7" s="35"/>
      <c r="F7" s="35"/>
      <c r="G7" s="35"/>
      <c r="H7" s="35"/>
      <c r="I7" s="35"/>
    </row>
    <row r="8" spans="1:9" ht="18.75" x14ac:dyDescent="0.3">
      <c r="A8" s="18" t="s">
        <v>13</v>
      </c>
      <c r="B8" s="2"/>
      <c r="C8" s="19">
        <v>450</v>
      </c>
      <c r="D8" s="11" t="s">
        <v>72</v>
      </c>
      <c r="E8" s="1"/>
      <c r="F8" s="1"/>
      <c r="G8" s="1"/>
      <c r="H8" s="1"/>
      <c r="I8" s="1"/>
    </row>
    <row r="9" spans="1:9" ht="18.75" x14ac:dyDescent="0.3">
      <c r="A9" s="20"/>
      <c r="B9" s="2"/>
      <c r="C9" s="21"/>
    </row>
    <row r="10" spans="1:9" ht="18.75" x14ac:dyDescent="0.3">
      <c r="A10" s="20"/>
      <c r="B10" s="2"/>
      <c r="C10" s="2"/>
    </row>
    <row r="11" spans="1:9" ht="18.75" x14ac:dyDescent="0.3">
      <c r="A11" s="18" t="s">
        <v>14</v>
      </c>
      <c r="B11" s="2"/>
      <c r="C11" s="17" t="s">
        <v>68</v>
      </c>
      <c r="D11" s="11"/>
      <c r="E11" s="1"/>
      <c r="F11" s="1"/>
      <c r="G11" s="1"/>
      <c r="H11" s="1"/>
    </row>
    <row r="12" spans="1:9" ht="18.75" x14ac:dyDescent="0.3">
      <c r="A12" s="18" t="s">
        <v>27</v>
      </c>
      <c r="B12" s="2"/>
      <c r="C12" s="3">
        <v>2.56</v>
      </c>
      <c r="D12" s="34" t="s">
        <v>71</v>
      </c>
      <c r="E12" s="35"/>
      <c r="F12" s="35"/>
      <c r="G12" s="35"/>
      <c r="H12" s="35"/>
      <c r="I12" s="35"/>
    </row>
    <row r="13" spans="1:9" ht="18.75" x14ac:dyDescent="0.3">
      <c r="A13" s="18" t="s">
        <v>15</v>
      </c>
      <c r="B13" s="2"/>
      <c r="C13" s="3">
        <v>1.25</v>
      </c>
      <c r="D13" s="34" t="s">
        <v>71</v>
      </c>
      <c r="E13" s="35"/>
      <c r="F13" s="35"/>
      <c r="G13" s="35"/>
      <c r="H13" s="35"/>
      <c r="I13" s="35"/>
    </row>
    <row r="14" spans="1:9" ht="18.75" x14ac:dyDescent="0.3">
      <c r="A14" s="18" t="s">
        <v>59</v>
      </c>
      <c r="B14" s="2"/>
      <c r="C14" s="3">
        <v>2.19</v>
      </c>
      <c r="D14" s="34" t="s">
        <v>71</v>
      </c>
      <c r="E14" s="35"/>
      <c r="F14" s="35"/>
      <c r="G14" s="35"/>
      <c r="H14" s="35"/>
      <c r="I14" s="35"/>
    </row>
    <row r="15" spans="1:9" ht="18.75" x14ac:dyDescent="0.3">
      <c r="A15" s="18" t="s">
        <v>30</v>
      </c>
      <c r="B15" s="2"/>
      <c r="C15" s="3">
        <v>2.2999999999999998</v>
      </c>
      <c r="D15" s="34" t="s">
        <v>71</v>
      </c>
      <c r="E15" s="35"/>
      <c r="F15" s="35"/>
      <c r="G15" s="35"/>
      <c r="H15" s="35"/>
      <c r="I15" s="35"/>
    </row>
    <row r="16" spans="1:9" ht="18.75" x14ac:dyDescent="0.3">
      <c r="A16" s="18" t="s">
        <v>32</v>
      </c>
      <c r="B16" s="2"/>
      <c r="C16" s="3">
        <v>4.26</v>
      </c>
      <c r="D16" s="34" t="s">
        <v>71</v>
      </c>
      <c r="E16" s="35"/>
      <c r="F16" s="35"/>
      <c r="G16" s="35"/>
      <c r="H16" s="35"/>
      <c r="I16" s="35"/>
    </row>
    <row r="17" spans="1:9" ht="18.75" x14ac:dyDescent="0.3">
      <c r="A17" s="18" t="s">
        <v>78</v>
      </c>
      <c r="B17" s="2"/>
      <c r="C17" s="3">
        <v>4.53</v>
      </c>
      <c r="D17" s="34" t="s">
        <v>71</v>
      </c>
      <c r="E17" s="35"/>
      <c r="F17" s="35"/>
      <c r="G17" s="35"/>
      <c r="H17" s="35"/>
      <c r="I17" s="35"/>
    </row>
    <row r="18" spans="1:9" ht="18.75" x14ac:dyDescent="0.3">
      <c r="A18" s="18" t="s">
        <v>16</v>
      </c>
      <c r="B18" s="2"/>
      <c r="C18" s="3">
        <v>2</v>
      </c>
      <c r="D18" s="34" t="s">
        <v>71</v>
      </c>
      <c r="E18" s="35"/>
      <c r="F18" s="35"/>
      <c r="G18" s="35"/>
      <c r="H18" s="35"/>
      <c r="I18" s="35"/>
    </row>
    <row r="19" spans="1:9" ht="18.75" x14ac:dyDescent="0.3">
      <c r="A19" s="18" t="s">
        <v>31</v>
      </c>
      <c r="B19" s="2"/>
      <c r="C19" s="3">
        <v>1.05</v>
      </c>
      <c r="D19" s="34" t="s">
        <v>71</v>
      </c>
      <c r="E19" s="35"/>
      <c r="F19" s="35"/>
      <c r="G19" s="35"/>
      <c r="H19" s="35"/>
      <c r="I19" s="35"/>
    </row>
    <row r="20" spans="1:9" ht="18.75" x14ac:dyDescent="0.3">
      <c r="A20" s="18" t="s">
        <v>50</v>
      </c>
      <c r="B20" s="2"/>
      <c r="C20" s="3">
        <v>0</v>
      </c>
      <c r="D20" s="34" t="s">
        <v>71</v>
      </c>
      <c r="E20" s="35"/>
      <c r="F20" s="35"/>
      <c r="G20" s="35"/>
      <c r="H20" s="35"/>
      <c r="I20" s="35"/>
    </row>
    <row r="21" spans="1:9" ht="18.75" x14ac:dyDescent="0.3">
      <c r="A21" s="2"/>
      <c r="B21" s="2"/>
      <c r="C21" s="23"/>
    </row>
    <row r="34" spans="4:4" x14ac:dyDescent="0.2">
      <c r="D34" t="s">
        <v>7</v>
      </c>
    </row>
  </sheetData>
  <mergeCells count="11">
    <mergeCell ref="D6:I6"/>
    <mergeCell ref="D7:I7"/>
    <mergeCell ref="D12:I12"/>
    <mergeCell ref="D13:I13"/>
    <mergeCell ref="D17:I17"/>
    <mergeCell ref="D19:I19"/>
    <mergeCell ref="D20:I20"/>
    <mergeCell ref="D14:I14"/>
    <mergeCell ref="D15:I15"/>
    <mergeCell ref="D16:I16"/>
    <mergeCell ref="D18:I18"/>
  </mergeCells>
  <phoneticPr fontId="4" type="noConversion"/>
  <printOptions horizontalCentered="1"/>
  <pageMargins left="0" right="0" top="1" bottom="1" header="0.5" footer="0.5"/>
  <pageSetup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B3:J27"/>
  <sheetViews>
    <sheetView topLeftCell="A3" workbookViewId="0">
      <selection activeCell="N11" sqref="N11"/>
    </sheetView>
  </sheetViews>
  <sheetFormatPr defaultRowHeight="12.75" x14ac:dyDescent="0.2"/>
  <cols>
    <col min="1" max="1" width="1.7109375" customWidth="1"/>
    <col min="2" max="2" width="32.5703125" customWidth="1"/>
    <col min="3" max="3" width="1.28515625" customWidth="1"/>
    <col min="4" max="4" width="10.28515625" customWidth="1"/>
  </cols>
  <sheetData>
    <row r="3" spans="2:10" ht="18.75" x14ac:dyDescent="0.3">
      <c r="B3" s="2"/>
      <c r="C3" s="2"/>
      <c r="D3" s="23"/>
      <c r="E3" s="22"/>
    </row>
    <row r="4" spans="2:10" ht="18.75" x14ac:dyDescent="0.3">
      <c r="B4" s="4" t="s">
        <v>46</v>
      </c>
      <c r="C4" s="1"/>
      <c r="D4" s="17" t="s">
        <v>68</v>
      </c>
    </row>
    <row r="5" spans="2:10" ht="18.75" x14ac:dyDescent="0.3">
      <c r="B5" s="4" t="s">
        <v>37</v>
      </c>
      <c r="C5" s="1"/>
      <c r="D5" s="24">
        <v>1.51</v>
      </c>
      <c r="E5" s="34" t="s">
        <v>73</v>
      </c>
      <c r="F5" s="35"/>
      <c r="G5" s="35"/>
      <c r="H5" s="35"/>
      <c r="I5" s="35"/>
      <c r="J5" s="35"/>
    </row>
    <row r="6" spans="2:10" ht="18.75" x14ac:dyDescent="0.3">
      <c r="B6" s="4" t="s">
        <v>38</v>
      </c>
      <c r="C6" s="1"/>
      <c r="D6" s="24">
        <v>2.16</v>
      </c>
      <c r="E6" s="34" t="s">
        <v>73</v>
      </c>
      <c r="F6" s="35"/>
      <c r="G6" s="35"/>
      <c r="H6" s="35"/>
      <c r="I6" s="35"/>
      <c r="J6" s="35"/>
    </row>
    <row r="7" spans="2:10" ht="18.75" x14ac:dyDescent="0.3">
      <c r="B7" s="4" t="s">
        <v>39</v>
      </c>
      <c r="C7" s="1"/>
      <c r="D7" s="24">
        <v>1.87</v>
      </c>
      <c r="E7" s="34" t="s">
        <v>73</v>
      </c>
      <c r="F7" s="35"/>
      <c r="G7" s="35"/>
      <c r="H7" s="35"/>
      <c r="I7" s="35"/>
      <c r="J7" s="35"/>
    </row>
    <row r="8" spans="2:10" ht="18.75" x14ac:dyDescent="0.3">
      <c r="B8" s="4" t="s">
        <v>40</v>
      </c>
      <c r="C8" s="1"/>
      <c r="D8" s="24">
        <v>6.96</v>
      </c>
      <c r="E8" s="34" t="s">
        <v>73</v>
      </c>
      <c r="F8" s="35"/>
      <c r="G8" s="35"/>
      <c r="H8" s="35"/>
      <c r="I8" s="35"/>
      <c r="J8" s="35"/>
    </row>
    <row r="9" spans="2:10" ht="18.75" x14ac:dyDescent="0.3">
      <c r="B9" s="4" t="s">
        <v>41</v>
      </c>
      <c r="C9" s="1"/>
      <c r="D9" s="24">
        <v>7.26</v>
      </c>
      <c r="E9" s="34" t="s">
        <v>73</v>
      </c>
      <c r="F9" s="35"/>
      <c r="G9" s="35"/>
      <c r="H9" s="35"/>
      <c r="I9" s="35"/>
      <c r="J9" s="35"/>
    </row>
    <row r="10" spans="2:10" ht="18.75" x14ac:dyDescent="0.3">
      <c r="B10" s="4" t="s">
        <v>42</v>
      </c>
      <c r="C10" s="1"/>
      <c r="D10" s="24">
        <v>4.66</v>
      </c>
      <c r="E10" s="34" t="s">
        <v>73</v>
      </c>
      <c r="F10" s="35"/>
      <c r="G10" s="35"/>
      <c r="H10" s="35"/>
      <c r="I10" s="35"/>
      <c r="J10" s="35"/>
    </row>
    <row r="11" spans="2:10" ht="18.75" x14ac:dyDescent="0.3">
      <c r="B11" s="4" t="s">
        <v>52</v>
      </c>
      <c r="C11" s="1"/>
      <c r="D11" s="24">
        <v>5.98</v>
      </c>
      <c r="E11" s="34" t="s">
        <v>73</v>
      </c>
      <c r="F11" s="35"/>
      <c r="G11" s="35"/>
      <c r="H11" s="35"/>
      <c r="I11" s="35"/>
      <c r="J11" s="35"/>
    </row>
    <row r="12" spans="2:10" ht="18.75" x14ac:dyDescent="0.3">
      <c r="B12" s="4" t="s">
        <v>43</v>
      </c>
      <c r="C12" s="1"/>
      <c r="D12" s="24">
        <v>3.34</v>
      </c>
      <c r="E12" s="34" t="s">
        <v>73</v>
      </c>
      <c r="F12" s="35"/>
      <c r="G12" s="35"/>
      <c r="H12" s="35"/>
      <c r="I12" s="35"/>
      <c r="J12" s="35"/>
    </row>
    <row r="13" spans="2:10" ht="18.75" x14ac:dyDescent="0.3">
      <c r="B13" s="4" t="s">
        <v>44</v>
      </c>
      <c r="C13" s="1"/>
      <c r="D13" s="24">
        <v>3.09</v>
      </c>
      <c r="E13" s="34" t="s">
        <v>73</v>
      </c>
      <c r="F13" s="35"/>
      <c r="G13" s="35"/>
      <c r="H13" s="35"/>
      <c r="I13" s="35"/>
      <c r="J13" s="35"/>
    </row>
    <row r="14" spans="2:10" ht="18.75" x14ac:dyDescent="0.3">
      <c r="B14" s="4" t="s">
        <v>45</v>
      </c>
      <c r="C14" s="1"/>
      <c r="D14" s="24">
        <v>0.97</v>
      </c>
      <c r="E14" s="34" t="s">
        <v>73</v>
      </c>
      <c r="F14" s="35"/>
      <c r="G14" s="35"/>
      <c r="H14" s="35"/>
      <c r="I14" s="35"/>
      <c r="J14" s="35"/>
    </row>
    <row r="15" spans="2:10" ht="18.75" x14ac:dyDescent="0.3">
      <c r="B15" s="4" t="s">
        <v>51</v>
      </c>
      <c r="C15" s="1"/>
      <c r="D15" s="24">
        <v>1.83</v>
      </c>
      <c r="E15" s="34" t="s">
        <v>73</v>
      </c>
      <c r="F15" s="35"/>
      <c r="G15" s="35"/>
      <c r="H15" s="35"/>
      <c r="I15" s="35"/>
      <c r="J15" s="35"/>
    </row>
    <row r="16" spans="2:10" ht="18.75" x14ac:dyDescent="0.3">
      <c r="B16" s="1"/>
      <c r="C16" s="1"/>
      <c r="D16" s="25"/>
    </row>
    <row r="17" spans="2:10" ht="18.75" x14ac:dyDescent="0.3">
      <c r="C17" s="1"/>
      <c r="D17" s="1"/>
      <c r="E17" s="2"/>
    </row>
    <row r="18" spans="2:10" ht="18.75" x14ac:dyDescent="0.3">
      <c r="B18" s="4" t="s">
        <v>55</v>
      </c>
      <c r="C18" s="1"/>
      <c r="D18" s="17" t="s">
        <v>68</v>
      </c>
    </row>
    <row r="19" spans="2:10" ht="18.75" x14ac:dyDescent="0.3">
      <c r="B19" s="4" t="s">
        <v>56</v>
      </c>
      <c r="C19" s="1"/>
      <c r="D19" s="24">
        <v>5.56</v>
      </c>
      <c r="E19" s="34" t="s">
        <v>73</v>
      </c>
      <c r="F19" s="35"/>
      <c r="G19" s="35"/>
      <c r="H19" s="35"/>
      <c r="I19" s="35"/>
      <c r="J19" s="35"/>
    </row>
    <row r="20" spans="2:10" ht="18.75" x14ac:dyDescent="0.3">
      <c r="B20" s="4" t="s">
        <v>47</v>
      </c>
      <c r="C20" s="1"/>
      <c r="D20" s="24">
        <v>3.39</v>
      </c>
      <c r="E20" s="34" t="s">
        <v>73</v>
      </c>
      <c r="F20" s="35"/>
      <c r="G20" s="35"/>
      <c r="H20" s="35"/>
      <c r="I20" s="35"/>
      <c r="J20" s="35"/>
    </row>
    <row r="21" spans="2:10" ht="18.75" x14ac:dyDescent="0.3">
      <c r="B21" s="4" t="s">
        <v>48</v>
      </c>
      <c r="C21" s="1"/>
      <c r="D21" s="24">
        <v>4.4800000000000004</v>
      </c>
      <c r="E21" s="34" t="s">
        <v>73</v>
      </c>
      <c r="F21" s="35"/>
      <c r="G21" s="35"/>
      <c r="H21" s="35"/>
      <c r="I21" s="35"/>
      <c r="J21" s="35"/>
    </row>
    <row r="24" spans="2:10" ht="18.75" x14ac:dyDescent="0.3">
      <c r="B24" s="4" t="s">
        <v>74</v>
      </c>
      <c r="C24" s="1"/>
      <c r="D24" s="17" t="s">
        <v>68</v>
      </c>
    </row>
    <row r="25" spans="2:10" ht="18.75" x14ac:dyDescent="0.3">
      <c r="B25" s="4" t="s">
        <v>75</v>
      </c>
      <c r="C25" s="1"/>
      <c r="D25" s="24">
        <v>0</v>
      </c>
      <c r="E25" s="34" t="s">
        <v>73</v>
      </c>
      <c r="F25" s="35"/>
      <c r="G25" s="35"/>
      <c r="H25" s="35"/>
      <c r="I25" s="35"/>
      <c r="J25" s="35"/>
    </row>
    <row r="26" spans="2:10" ht="18.75" x14ac:dyDescent="0.3">
      <c r="B26" s="4" t="s">
        <v>76</v>
      </c>
      <c r="C26" s="1"/>
      <c r="D26" s="24">
        <v>0</v>
      </c>
      <c r="E26" s="34" t="s">
        <v>73</v>
      </c>
      <c r="F26" s="35"/>
      <c r="G26" s="35"/>
      <c r="H26" s="35"/>
      <c r="I26" s="35"/>
      <c r="J26" s="35"/>
    </row>
    <row r="27" spans="2:10" ht="18.75" x14ac:dyDescent="0.3">
      <c r="B27" s="4" t="s">
        <v>77</v>
      </c>
      <c r="C27" s="1"/>
      <c r="D27" s="24">
        <v>0</v>
      </c>
      <c r="E27" s="34" t="s">
        <v>73</v>
      </c>
      <c r="F27" s="35"/>
      <c r="G27" s="35"/>
      <c r="H27" s="35"/>
      <c r="I27" s="35"/>
      <c r="J27" s="35"/>
    </row>
  </sheetData>
  <mergeCells count="17">
    <mergeCell ref="E5:J5"/>
    <mergeCell ref="E6:J6"/>
    <mergeCell ref="E7:J7"/>
    <mergeCell ref="E27:J27"/>
    <mergeCell ref="E19:J19"/>
    <mergeCell ref="E20:J20"/>
    <mergeCell ref="E21:J21"/>
    <mergeCell ref="E13:J13"/>
    <mergeCell ref="E14:J14"/>
    <mergeCell ref="E15:J15"/>
    <mergeCell ref="E25:J25"/>
    <mergeCell ref="E26:J26"/>
    <mergeCell ref="E12:J12"/>
    <mergeCell ref="E8:J8"/>
    <mergeCell ref="E9:J9"/>
    <mergeCell ref="E10:J10"/>
    <mergeCell ref="E11:J11"/>
  </mergeCells>
  <phoneticPr fontId="4" type="noConversion"/>
  <printOptions horizontalCentered="1"/>
  <pageMargins left="0.75" right="0.75" top="1" bottom="1" header="0.5" footer="0.5"/>
  <pageSetup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3:E18"/>
  <sheetViews>
    <sheetView workbookViewId="0">
      <selection activeCell="K14" sqref="K14"/>
    </sheetView>
  </sheetViews>
  <sheetFormatPr defaultRowHeight="12.75" x14ac:dyDescent="0.2"/>
  <cols>
    <col min="1" max="1" width="1.28515625" customWidth="1"/>
    <col min="2" max="2" width="31.7109375" bestFit="1" customWidth="1"/>
    <col min="3" max="3" width="0.7109375" customWidth="1"/>
    <col min="4" max="4" width="11" bestFit="1" customWidth="1"/>
  </cols>
  <sheetData>
    <row r="3" spans="2:5" ht="15.75" x14ac:dyDescent="0.25">
      <c r="B3" s="26"/>
      <c r="C3" s="26"/>
      <c r="D3" s="26"/>
    </row>
    <row r="4" spans="2:5" ht="18.75" x14ac:dyDescent="0.3">
      <c r="B4" s="27" t="s">
        <v>22</v>
      </c>
      <c r="C4" s="28"/>
      <c r="D4" s="17" t="s">
        <v>68</v>
      </c>
    </row>
    <row r="5" spans="2:5" ht="15.75" x14ac:dyDescent="0.25">
      <c r="B5" s="27" t="s">
        <v>65</v>
      </c>
      <c r="C5" s="28"/>
      <c r="D5" s="29">
        <v>1485</v>
      </c>
    </row>
    <row r="6" spans="2:5" ht="15.75" x14ac:dyDescent="0.25">
      <c r="B6" s="27" t="s">
        <v>23</v>
      </c>
      <c r="C6" s="28"/>
      <c r="D6" s="29">
        <v>2915</v>
      </c>
    </row>
    <row r="7" spans="2:5" ht="15.75" x14ac:dyDescent="0.25">
      <c r="B7" s="27" t="s">
        <v>101</v>
      </c>
      <c r="C7" s="28"/>
      <c r="D7" s="29">
        <v>352</v>
      </c>
    </row>
    <row r="8" spans="2:5" ht="15.75" x14ac:dyDescent="0.25">
      <c r="B8" s="27" t="s">
        <v>102</v>
      </c>
      <c r="C8" s="28"/>
      <c r="D8" s="29">
        <v>704</v>
      </c>
    </row>
    <row r="9" spans="2:5" ht="15.75" x14ac:dyDescent="0.25">
      <c r="B9" s="27" t="s">
        <v>24</v>
      </c>
      <c r="C9" s="28"/>
      <c r="D9" s="29">
        <v>875</v>
      </c>
    </row>
    <row r="10" spans="2:5" ht="15.75" x14ac:dyDescent="0.25">
      <c r="B10" s="28"/>
      <c r="C10" s="28"/>
      <c r="D10" s="30"/>
    </row>
    <row r="11" spans="2:5" ht="18.75" x14ac:dyDescent="0.3">
      <c r="B11" s="27" t="s">
        <v>60</v>
      </c>
      <c r="C11" s="28"/>
      <c r="D11" s="17" t="str">
        <f>D4</f>
        <v>PPSF</v>
      </c>
    </row>
    <row r="12" spans="2:5" ht="15.75" x14ac:dyDescent="0.25">
      <c r="B12" s="27" t="s">
        <v>25</v>
      </c>
      <c r="C12" s="28"/>
      <c r="D12" s="29">
        <v>15.01</v>
      </c>
    </row>
    <row r="13" spans="2:5" ht="15.75" x14ac:dyDescent="0.25">
      <c r="B13" s="27" t="s">
        <v>26</v>
      </c>
      <c r="C13" s="28"/>
      <c r="D13" s="29">
        <v>4.6399999999999997</v>
      </c>
    </row>
    <row r="14" spans="2:5" ht="15.75" x14ac:dyDescent="0.25">
      <c r="B14" s="28"/>
      <c r="C14" s="28"/>
      <c r="D14" s="30"/>
    </row>
    <row r="15" spans="2:5" ht="15.75" x14ac:dyDescent="0.25">
      <c r="B15" s="28"/>
      <c r="C15" s="28"/>
      <c r="D15" s="30"/>
      <c r="E15" t="s">
        <v>103</v>
      </c>
    </row>
    <row r="16" spans="2:5" ht="18.75" x14ac:dyDescent="0.3">
      <c r="B16" s="27" t="s">
        <v>61</v>
      </c>
      <c r="C16" s="28"/>
      <c r="D16" s="17" t="str">
        <f>D4</f>
        <v>PPSF</v>
      </c>
    </row>
    <row r="17" spans="2:4" ht="15.75" x14ac:dyDescent="0.25">
      <c r="B17" s="27" t="s">
        <v>25</v>
      </c>
      <c r="C17" s="28"/>
      <c r="D17" s="29">
        <v>19.52</v>
      </c>
    </row>
    <row r="18" spans="2:4" ht="15.75" x14ac:dyDescent="0.25">
      <c r="B18" s="27" t="s">
        <v>26</v>
      </c>
      <c r="C18" s="28"/>
      <c r="D18" s="29">
        <v>14.28</v>
      </c>
    </row>
  </sheetData>
  <phoneticPr fontId="4" type="noConversion"/>
  <printOptions horizontalCentered="1"/>
  <pageMargins left="0.75" right="0.75" top="1" bottom="1" header="0.5" footer="0.5"/>
  <pageSetup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B1:D18"/>
  <sheetViews>
    <sheetView workbookViewId="0">
      <selection activeCell="J13" sqref="J13"/>
    </sheetView>
  </sheetViews>
  <sheetFormatPr defaultRowHeight="12.75" x14ac:dyDescent="0.2"/>
  <cols>
    <col min="1" max="1" width="0.7109375" customWidth="1"/>
    <col min="2" max="2" width="26.7109375" customWidth="1"/>
    <col min="3" max="3" width="0.7109375" customWidth="1"/>
    <col min="4" max="4" width="8" bestFit="1" customWidth="1"/>
  </cols>
  <sheetData>
    <row r="1" spans="2:4" ht="15.75" x14ac:dyDescent="0.25">
      <c r="B1" s="28"/>
      <c r="C1" s="28"/>
      <c r="D1" s="31"/>
    </row>
    <row r="2" spans="2:4" ht="18.75" x14ac:dyDescent="0.3">
      <c r="B2" s="27" t="s">
        <v>62</v>
      </c>
      <c r="C2" s="28"/>
      <c r="D2" s="17" t="s">
        <v>68</v>
      </c>
    </row>
    <row r="3" spans="2:4" ht="15.75" x14ac:dyDescent="0.25">
      <c r="B3" s="27" t="s">
        <v>18</v>
      </c>
      <c r="C3" s="28"/>
      <c r="D3" s="29">
        <v>60.54</v>
      </c>
    </row>
    <row r="4" spans="2:4" ht="15.75" x14ac:dyDescent="0.25">
      <c r="B4" s="27" t="s">
        <v>19</v>
      </c>
      <c r="C4" s="28"/>
      <c r="D4" s="29">
        <v>27.55</v>
      </c>
    </row>
    <row r="5" spans="2:4" ht="15.75" x14ac:dyDescent="0.25">
      <c r="B5" s="27" t="s">
        <v>49</v>
      </c>
      <c r="C5" s="28"/>
      <c r="D5" s="29">
        <v>35.869999999999997</v>
      </c>
    </row>
    <row r="6" spans="2:4" ht="15.75" x14ac:dyDescent="0.25">
      <c r="B6" s="27" t="s">
        <v>20</v>
      </c>
      <c r="C6" s="28"/>
      <c r="D6" s="29">
        <v>5.4</v>
      </c>
    </row>
    <row r="7" spans="2:4" ht="15.75" x14ac:dyDescent="0.25">
      <c r="B7" s="27" t="s">
        <v>21</v>
      </c>
      <c r="C7" s="28"/>
      <c r="D7" s="29">
        <v>17.079999999999998</v>
      </c>
    </row>
    <row r="8" spans="2:4" ht="15.75" x14ac:dyDescent="0.25">
      <c r="B8" s="28"/>
      <c r="C8" s="28"/>
      <c r="D8" s="30"/>
    </row>
    <row r="9" spans="2:4" ht="15.75" x14ac:dyDescent="0.25">
      <c r="B9" s="28"/>
      <c r="C9" s="28"/>
      <c r="D9" s="30"/>
    </row>
    <row r="10" spans="2:4" ht="18.75" x14ac:dyDescent="0.3">
      <c r="B10" s="27" t="s">
        <v>63</v>
      </c>
      <c r="C10" s="28"/>
      <c r="D10" s="17" t="str">
        <f>D2</f>
        <v>PPSF</v>
      </c>
    </row>
    <row r="11" spans="2:4" ht="15.75" x14ac:dyDescent="0.25">
      <c r="B11" s="27" t="s">
        <v>34</v>
      </c>
      <c r="C11" s="28"/>
      <c r="D11" s="29">
        <v>33.5</v>
      </c>
    </row>
    <row r="12" spans="2:4" ht="15.75" x14ac:dyDescent="0.25">
      <c r="B12" s="27" t="s">
        <v>35</v>
      </c>
      <c r="C12" s="28"/>
      <c r="D12" s="29">
        <v>30.44</v>
      </c>
    </row>
    <row r="13" spans="2:4" ht="15.75" x14ac:dyDescent="0.25">
      <c r="B13" s="28"/>
      <c r="C13" s="28"/>
      <c r="D13" s="30"/>
    </row>
    <row r="14" spans="2:4" ht="15.75" x14ac:dyDescent="0.25">
      <c r="B14" s="28"/>
      <c r="C14" s="28"/>
      <c r="D14" s="30"/>
    </row>
    <row r="15" spans="2:4" ht="18.75" x14ac:dyDescent="0.3">
      <c r="B15" s="27" t="s">
        <v>64</v>
      </c>
      <c r="C15" s="28"/>
      <c r="D15" s="17" t="str">
        <f>D2</f>
        <v>PPSF</v>
      </c>
    </row>
    <row r="16" spans="2:4" ht="15.75" x14ac:dyDescent="0.25">
      <c r="B16" s="27" t="s">
        <v>33</v>
      </c>
      <c r="C16" s="28"/>
      <c r="D16" s="29">
        <v>28.51</v>
      </c>
    </row>
    <row r="17" spans="2:4" ht="15.75" x14ac:dyDescent="0.25">
      <c r="B17" s="27" t="s">
        <v>57</v>
      </c>
      <c r="C17" s="28"/>
      <c r="D17" s="29">
        <v>15.75</v>
      </c>
    </row>
    <row r="18" spans="2:4" ht="15.75" x14ac:dyDescent="0.25">
      <c r="B18" s="32" t="s">
        <v>58</v>
      </c>
      <c r="C18" s="26"/>
      <c r="D18" s="29">
        <v>10.15</v>
      </c>
    </row>
  </sheetData>
  <phoneticPr fontId="4" type="noConversion"/>
  <printOptions horizontalCentered="1"/>
  <pageMargins left="0.75" right="0.75" top="1" bottom="1" header="0.5" footer="0.5"/>
  <pageSetup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46"/>
  <sheetViews>
    <sheetView workbookViewId="0">
      <pane ySplit="3" topLeftCell="A7" activePane="bottomLeft" state="frozen"/>
      <selection pane="bottomLeft" activeCell="I20" sqref="I20"/>
    </sheetView>
  </sheetViews>
  <sheetFormatPr defaultRowHeight="12.75" x14ac:dyDescent="0.2"/>
  <cols>
    <col min="1" max="1" width="1.42578125" customWidth="1"/>
    <col min="2" max="2" width="16.42578125" customWidth="1"/>
    <col min="3" max="3" width="1" customWidth="1"/>
    <col min="4" max="4" width="9.42578125" bestFit="1" customWidth="1"/>
    <col min="5" max="5" width="22.28515625" customWidth="1"/>
    <col min="6" max="6" width="9.28515625" bestFit="1" customWidth="1"/>
  </cols>
  <sheetData>
    <row r="2" spans="1:6" ht="18.75" x14ac:dyDescent="0.3">
      <c r="E2" s="36"/>
      <c r="F2" s="36"/>
    </row>
    <row r="3" spans="1:6" ht="18.75" x14ac:dyDescent="0.3">
      <c r="B3" s="17" t="s">
        <v>6</v>
      </c>
      <c r="C3" s="1"/>
      <c r="D3" s="17" t="s">
        <v>67</v>
      </c>
      <c r="E3" s="17" t="s">
        <v>28</v>
      </c>
      <c r="F3" s="17" t="s">
        <v>66</v>
      </c>
    </row>
    <row r="4" spans="1:6" ht="18.75" x14ac:dyDescent="0.3">
      <c r="A4" s="1"/>
      <c r="B4" s="7">
        <v>77.11</v>
      </c>
      <c r="C4" s="5"/>
      <c r="D4" s="8">
        <v>81.83</v>
      </c>
      <c r="E4" s="9" t="s">
        <v>79</v>
      </c>
      <c r="F4" s="10">
        <f t="shared" ref="F4:F28" si="0">(D4/B4)</f>
        <v>1.0612112566463494</v>
      </c>
    </row>
    <row r="5" spans="1:6" ht="18.75" x14ac:dyDescent="0.3">
      <c r="A5" s="1"/>
      <c r="B5" s="7">
        <v>77.11</v>
      </c>
      <c r="C5" s="5"/>
      <c r="D5" s="8">
        <v>77.11</v>
      </c>
      <c r="E5" s="4" t="s">
        <v>80</v>
      </c>
      <c r="F5" s="10">
        <f t="shared" si="0"/>
        <v>1</v>
      </c>
    </row>
    <row r="6" spans="1:6" ht="18.75" x14ac:dyDescent="0.3">
      <c r="A6" s="1"/>
      <c r="B6" s="7">
        <v>77.11</v>
      </c>
      <c r="C6" s="5"/>
      <c r="D6" s="8">
        <v>77.81</v>
      </c>
      <c r="E6" s="4" t="s">
        <v>104</v>
      </c>
      <c r="F6" s="10">
        <f t="shared" si="0"/>
        <v>1.0090779406043315</v>
      </c>
    </row>
    <row r="7" spans="1:6" ht="18.75" x14ac:dyDescent="0.3">
      <c r="A7" s="1"/>
      <c r="B7" s="7">
        <v>77.11</v>
      </c>
      <c r="C7" s="5"/>
      <c r="D7" s="8">
        <v>79.400000000000006</v>
      </c>
      <c r="E7" s="4" t="s">
        <v>9</v>
      </c>
      <c r="F7" s="10">
        <f t="shared" si="0"/>
        <v>1.0296978342627416</v>
      </c>
    </row>
    <row r="8" spans="1:6" ht="18.75" x14ac:dyDescent="0.3">
      <c r="A8" s="1"/>
      <c r="B8" s="7">
        <v>77.11</v>
      </c>
      <c r="C8" s="5"/>
      <c r="D8" s="8">
        <v>76.569999999999993</v>
      </c>
      <c r="E8" s="4" t="s">
        <v>81</v>
      </c>
      <c r="F8" s="10">
        <f t="shared" si="0"/>
        <v>0.99299701724808709</v>
      </c>
    </row>
    <row r="9" spans="1:6" ht="18.75" x14ac:dyDescent="0.3">
      <c r="A9" s="1"/>
      <c r="B9" s="7">
        <v>77.11</v>
      </c>
      <c r="C9" s="5"/>
      <c r="D9" s="8">
        <v>80.040000000000006</v>
      </c>
      <c r="E9" s="4" t="s">
        <v>82</v>
      </c>
      <c r="F9" s="10">
        <f t="shared" si="0"/>
        <v>1.0379976656724161</v>
      </c>
    </row>
    <row r="10" spans="1:6" ht="18.75" x14ac:dyDescent="0.3">
      <c r="A10" s="1"/>
      <c r="B10" s="7">
        <v>77.11</v>
      </c>
      <c r="C10" s="5"/>
      <c r="D10" s="8">
        <v>77.77</v>
      </c>
      <c r="E10" s="4" t="s">
        <v>83</v>
      </c>
      <c r="F10" s="10">
        <f t="shared" si="0"/>
        <v>1.0085592011412268</v>
      </c>
    </row>
    <row r="11" spans="1:6" ht="18.75" x14ac:dyDescent="0.3">
      <c r="A11" s="1"/>
      <c r="B11" s="7">
        <v>77.11</v>
      </c>
      <c r="C11" s="5"/>
      <c r="D11" s="8">
        <v>75.8</v>
      </c>
      <c r="E11" s="4" t="s">
        <v>84</v>
      </c>
      <c r="F11" s="10">
        <f t="shared" si="0"/>
        <v>0.98301128258332249</v>
      </c>
    </row>
    <row r="12" spans="1:6" ht="18.75" x14ac:dyDescent="0.3">
      <c r="A12" s="1"/>
      <c r="B12" s="7">
        <v>77.11</v>
      </c>
      <c r="C12" s="5"/>
      <c r="D12" s="8">
        <v>77.25</v>
      </c>
      <c r="E12" s="4" t="s">
        <v>8</v>
      </c>
      <c r="F12" s="10">
        <f t="shared" si="0"/>
        <v>1.0018155881208664</v>
      </c>
    </row>
    <row r="13" spans="1:6" ht="18.75" x14ac:dyDescent="0.3">
      <c r="A13" s="1"/>
      <c r="B13" s="7">
        <v>77.11</v>
      </c>
      <c r="C13" s="5"/>
      <c r="D13" s="8">
        <v>64</v>
      </c>
      <c r="E13" s="4" t="s">
        <v>85</v>
      </c>
      <c r="F13" s="10">
        <f t="shared" si="0"/>
        <v>0.82998314096744907</v>
      </c>
    </row>
    <row r="14" spans="1:6" ht="18.75" x14ac:dyDescent="0.3">
      <c r="A14" s="1"/>
      <c r="B14" s="7">
        <v>77.11</v>
      </c>
      <c r="C14" s="5"/>
      <c r="D14" s="8">
        <v>78.59</v>
      </c>
      <c r="E14" s="4" t="s">
        <v>86</v>
      </c>
      <c r="F14" s="10">
        <f t="shared" si="0"/>
        <v>1.0191933601348724</v>
      </c>
    </row>
    <row r="15" spans="1:6" ht="18.75" x14ac:dyDescent="0.3">
      <c r="A15" s="1"/>
      <c r="B15" s="7">
        <v>77.11</v>
      </c>
      <c r="C15" s="5"/>
      <c r="D15" s="8">
        <v>83.24</v>
      </c>
      <c r="E15" s="4" t="s">
        <v>87</v>
      </c>
      <c r="F15" s="10">
        <f t="shared" si="0"/>
        <v>1.0794968227207884</v>
      </c>
    </row>
    <row r="16" spans="1:6" ht="18.75" x14ac:dyDescent="0.3">
      <c r="A16" s="1"/>
      <c r="B16" s="7">
        <v>77.11</v>
      </c>
      <c r="C16" s="5"/>
      <c r="D16" s="8">
        <v>80</v>
      </c>
      <c r="E16" s="4" t="s">
        <v>88</v>
      </c>
      <c r="F16" s="10">
        <f t="shared" si="0"/>
        <v>1.0374789262093114</v>
      </c>
    </row>
    <row r="17" spans="1:6" ht="18.75" x14ac:dyDescent="0.3">
      <c r="A17" s="1"/>
      <c r="B17" s="7">
        <v>77.11</v>
      </c>
      <c r="C17" s="1"/>
      <c r="D17" s="8">
        <v>80</v>
      </c>
      <c r="E17" s="4" t="s">
        <v>89</v>
      </c>
      <c r="F17" s="10">
        <f t="shared" si="0"/>
        <v>1.0374789262093114</v>
      </c>
    </row>
    <row r="18" spans="1:6" ht="18.75" x14ac:dyDescent="0.3">
      <c r="A18" s="1"/>
      <c r="B18" s="7">
        <v>77.11</v>
      </c>
      <c r="C18" s="1"/>
      <c r="D18" s="8">
        <v>81.83</v>
      </c>
      <c r="E18" s="4" t="s">
        <v>90</v>
      </c>
      <c r="F18" s="10">
        <f t="shared" si="0"/>
        <v>1.0612112566463494</v>
      </c>
    </row>
    <row r="19" spans="1:6" ht="18.75" x14ac:dyDescent="0.3">
      <c r="A19" s="1"/>
      <c r="B19" s="7">
        <v>77.11</v>
      </c>
      <c r="C19" s="1"/>
      <c r="D19" s="8">
        <v>66.459999999999994</v>
      </c>
      <c r="E19" s="4" t="s">
        <v>91</v>
      </c>
      <c r="F19" s="10">
        <f t="shared" si="0"/>
        <v>0.86188561794838536</v>
      </c>
    </row>
    <row r="20" spans="1:6" ht="18.75" x14ac:dyDescent="0.3">
      <c r="A20" s="1"/>
      <c r="B20" s="7">
        <v>77.11</v>
      </c>
      <c r="C20" s="1"/>
      <c r="D20" s="8">
        <v>67.790000000000006</v>
      </c>
      <c r="E20" s="4" t="s">
        <v>92</v>
      </c>
      <c r="F20" s="10">
        <f t="shared" si="0"/>
        <v>0.87913370509661526</v>
      </c>
    </row>
    <row r="21" spans="1:6" ht="18.75" x14ac:dyDescent="0.3">
      <c r="A21" s="1"/>
      <c r="B21" s="7">
        <v>77.11</v>
      </c>
      <c r="C21" s="1"/>
      <c r="D21" s="8">
        <v>67.790000000000006</v>
      </c>
      <c r="E21" s="4" t="s">
        <v>93</v>
      </c>
      <c r="F21" s="10">
        <f t="shared" si="0"/>
        <v>0.87913370509661526</v>
      </c>
    </row>
    <row r="22" spans="1:6" ht="18.75" x14ac:dyDescent="0.3">
      <c r="A22" s="1"/>
      <c r="B22" s="7">
        <v>77.11</v>
      </c>
      <c r="C22" s="1"/>
      <c r="D22" s="8">
        <v>69.12</v>
      </c>
      <c r="E22" s="4" t="s">
        <v>94</v>
      </c>
      <c r="F22" s="10">
        <f t="shared" si="0"/>
        <v>0.89638179224484504</v>
      </c>
    </row>
    <row r="23" spans="1:6" ht="18.75" x14ac:dyDescent="0.3">
      <c r="A23" s="1"/>
      <c r="B23" s="7">
        <v>77.11</v>
      </c>
      <c r="C23" s="1"/>
      <c r="D23" s="8">
        <v>70.45</v>
      </c>
      <c r="E23" s="4" t="s">
        <v>95</v>
      </c>
      <c r="F23" s="10">
        <f t="shared" si="0"/>
        <v>0.91362987939307483</v>
      </c>
    </row>
    <row r="24" spans="1:6" ht="18.75" x14ac:dyDescent="0.3">
      <c r="A24" s="1"/>
      <c r="B24" s="7">
        <v>77.11</v>
      </c>
      <c r="C24" s="1"/>
      <c r="D24" s="8">
        <v>69.78</v>
      </c>
      <c r="E24" s="4" t="s">
        <v>96</v>
      </c>
      <c r="F24" s="10">
        <f t="shared" si="0"/>
        <v>0.90494099338607181</v>
      </c>
    </row>
    <row r="25" spans="1:6" ht="18.75" x14ac:dyDescent="0.3">
      <c r="A25" s="1"/>
      <c r="B25" s="7">
        <v>77.11</v>
      </c>
      <c r="C25" s="1"/>
      <c r="D25" s="8">
        <v>73.11</v>
      </c>
      <c r="E25" s="4" t="s">
        <v>97</v>
      </c>
      <c r="F25" s="10">
        <f t="shared" si="0"/>
        <v>0.9481260536895344</v>
      </c>
    </row>
    <row r="26" spans="1:6" ht="18.75" x14ac:dyDescent="0.3">
      <c r="A26" s="1"/>
      <c r="B26" s="7">
        <v>77.11</v>
      </c>
      <c r="C26" s="1"/>
      <c r="D26" s="8">
        <v>76.430000000000007</v>
      </c>
      <c r="E26" s="4" t="s">
        <v>98</v>
      </c>
      <c r="F26" s="10">
        <f t="shared" si="0"/>
        <v>0.99118142912722096</v>
      </c>
    </row>
    <row r="27" spans="1:6" ht="18.75" x14ac:dyDescent="0.3">
      <c r="A27" s="1"/>
      <c r="B27" s="7">
        <v>77.11</v>
      </c>
      <c r="C27" s="1"/>
      <c r="D27" s="8">
        <v>77.77</v>
      </c>
      <c r="E27" s="4" t="s">
        <v>99</v>
      </c>
      <c r="F27" s="10">
        <f t="shared" si="0"/>
        <v>1.0085592011412268</v>
      </c>
    </row>
    <row r="28" spans="1:6" ht="18.75" x14ac:dyDescent="0.3">
      <c r="A28" s="1"/>
      <c r="B28" s="7">
        <v>77.11</v>
      </c>
      <c r="C28" s="1"/>
      <c r="D28" s="8">
        <v>75</v>
      </c>
      <c r="E28" s="4" t="s">
        <v>100</v>
      </c>
      <c r="F28" s="10">
        <f t="shared" si="0"/>
        <v>0.97263649332122937</v>
      </c>
    </row>
    <row r="29" spans="1:6" ht="18.75" x14ac:dyDescent="0.3">
      <c r="A29" s="1"/>
      <c r="B29" s="7"/>
      <c r="C29" s="1"/>
      <c r="D29" s="8"/>
      <c r="E29" s="4"/>
      <c r="F29" s="10"/>
    </row>
    <row r="30" spans="1:6" ht="18.75" x14ac:dyDescent="0.3">
      <c r="A30" s="5"/>
      <c r="B30" s="7"/>
      <c r="C30" s="1"/>
      <c r="D30" s="8"/>
      <c r="E30" s="4"/>
      <c r="F30" s="10"/>
    </row>
    <row r="31" spans="1:6" ht="18.75" x14ac:dyDescent="0.3">
      <c r="A31" s="1"/>
      <c r="B31" s="7"/>
      <c r="C31" s="1"/>
      <c r="D31" s="8"/>
      <c r="E31" s="4"/>
      <c r="F31" s="10"/>
    </row>
    <row r="32" spans="1:6" ht="18.75" x14ac:dyDescent="0.3">
      <c r="A32" s="1"/>
      <c r="B32" s="7"/>
      <c r="C32" s="1"/>
      <c r="D32" s="8"/>
      <c r="E32" s="4"/>
      <c r="F32" s="10"/>
    </row>
    <row r="33" spans="1:6" ht="18.75" x14ac:dyDescent="0.3">
      <c r="A33" s="1"/>
      <c r="B33" s="7"/>
      <c r="C33" s="1"/>
      <c r="D33" s="8"/>
      <c r="E33" s="4"/>
      <c r="F33" s="10"/>
    </row>
    <row r="34" spans="1:6" ht="18.75" x14ac:dyDescent="0.3">
      <c r="A34" s="1"/>
      <c r="B34" s="7"/>
      <c r="C34" s="1"/>
      <c r="D34" s="8"/>
      <c r="E34" s="4"/>
      <c r="F34" s="10"/>
    </row>
    <row r="35" spans="1:6" ht="18.75" x14ac:dyDescent="0.3">
      <c r="A35" s="1"/>
      <c r="B35" s="7"/>
      <c r="C35" s="1"/>
      <c r="D35" s="8"/>
      <c r="E35" s="4"/>
      <c r="F35" s="10"/>
    </row>
    <row r="36" spans="1:6" ht="18.75" x14ac:dyDescent="0.3">
      <c r="A36" s="1"/>
      <c r="B36" s="6"/>
    </row>
    <row r="37" spans="1:6" ht="18.75" x14ac:dyDescent="0.3">
      <c r="A37" s="1"/>
      <c r="B37" s="6"/>
    </row>
    <row r="38" spans="1:6" ht="18.75" x14ac:dyDescent="0.3">
      <c r="A38" s="1"/>
      <c r="B38" s="6"/>
    </row>
    <row r="39" spans="1:6" ht="18.75" x14ac:dyDescent="0.3">
      <c r="A39" s="1"/>
      <c r="B39" s="6"/>
    </row>
    <row r="40" spans="1:6" ht="18.75" x14ac:dyDescent="0.3">
      <c r="A40" s="1"/>
      <c r="B40" s="6"/>
    </row>
    <row r="41" spans="1:6" ht="18.75" x14ac:dyDescent="0.3">
      <c r="A41" s="1"/>
      <c r="B41" s="6"/>
    </row>
    <row r="42" spans="1:6" ht="18.75" x14ac:dyDescent="0.3">
      <c r="A42" s="1"/>
      <c r="B42" s="6"/>
    </row>
    <row r="43" spans="1:6" ht="18.75" x14ac:dyDescent="0.3">
      <c r="A43" s="1"/>
      <c r="B43" s="6"/>
    </row>
    <row r="44" spans="1:6" ht="18.75" x14ac:dyDescent="0.3">
      <c r="A44" s="1"/>
      <c r="B44" s="6"/>
    </row>
    <row r="45" spans="1:6" ht="18.75" x14ac:dyDescent="0.3">
      <c r="A45" s="1"/>
      <c r="B45" s="6"/>
    </row>
    <row r="46" spans="1:6" ht="18.75" x14ac:dyDescent="0.3">
      <c r="A46" s="1"/>
      <c r="B46" s="6"/>
    </row>
  </sheetData>
  <mergeCells count="1">
    <mergeCell ref="E2:F2"/>
  </mergeCells>
  <phoneticPr fontId="4" type="noConversion"/>
  <printOptions horizontalCentered="1"/>
  <pageMargins left="0.75" right="0.75" top="1" bottom="1" header="0.5" footer="0.5"/>
  <pageSetup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Base</vt:lpstr>
      <vt:lpstr>Plumb-Heat</vt:lpstr>
      <vt:lpstr>Roof-Floor</vt:lpstr>
      <vt:lpstr>Fire-Bsmt-Attic</vt:lpstr>
      <vt:lpstr>Appendages</vt:lpstr>
      <vt:lpstr>Ext Wall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Hilton, Grant</dc:creator>
  <cp:lastModifiedBy>Hilton, Grant</cp:lastModifiedBy>
  <cp:lastPrinted>2007-02-27T13:57:23Z</cp:lastPrinted>
  <dcterms:created xsi:type="dcterms:W3CDTF">1996-10-14T23:33:28Z</dcterms:created>
  <dcterms:modified xsi:type="dcterms:W3CDTF">2023-05-15T14:34:21Z</dcterms:modified>
</cp:coreProperties>
</file>