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xr:revisionPtr revIDLastSave="0" documentId="8_{8A1912D1-B9CB-470A-80A2-CAD2F1E66859}" xr6:coauthVersionLast="47" xr6:coauthVersionMax="47" xr10:uidLastSave="{00000000-0000-0000-0000-000000000000}"/>
  <bookViews>
    <workbookView xWindow="-120" yWindow="-120" windowWidth="29040" windowHeight="15840" xr2:uid="{C5EB76F1-E890-420F-8064-9709CD24A3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13" i="1" l="1"/>
  <c r="C16" i="1" s="1"/>
  <c r="C23" i="1" s="1"/>
  <c r="C25" i="1" s="1"/>
  <c r="C26" i="1" s="1"/>
</calcChain>
</file>

<file path=xl/sharedStrings.xml><?xml version="1.0" encoding="utf-8"?>
<sst xmlns="http://schemas.openxmlformats.org/spreadsheetml/2006/main" count="32" uniqueCount="31">
  <si>
    <t>Grade</t>
  </si>
  <si>
    <t>Base Area</t>
  </si>
  <si>
    <t>RCN</t>
  </si>
  <si>
    <t>Other Factor</t>
  </si>
  <si>
    <t>NBHD Factor</t>
  </si>
  <si>
    <t>Structure Value</t>
  </si>
  <si>
    <t>Extra Feature</t>
  </si>
  <si>
    <t>FMV</t>
  </si>
  <si>
    <t>Description</t>
  </si>
  <si>
    <t>Wall Height Multiplier</t>
  </si>
  <si>
    <t>Story Height Cost Factor</t>
  </si>
  <si>
    <t>$PSFT_WO_ADDS-Structural Elements</t>
  </si>
  <si>
    <t>Built-as Code/Description</t>
  </si>
  <si>
    <t>Used-as Code/Description</t>
  </si>
  <si>
    <t>Overall Commercial Base for County</t>
  </si>
  <si>
    <t>Used-as Code Base Cost</t>
  </si>
  <si>
    <t>Adj$PSQFT_W_ADD$-Structural Elements</t>
  </si>
  <si>
    <t>BLDG/SECTION Value</t>
  </si>
  <si>
    <t>Calculations</t>
  </si>
  <si>
    <t>Total Structure Points</t>
  </si>
  <si>
    <t>Total $ Sructural Elements</t>
  </si>
  <si>
    <r>
      <t xml:space="preserve">Heating&amp;Cooling Type Add $ </t>
    </r>
    <r>
      <rPr>
        <b/>
        <sz val="11"/>
        <color theme="1"/>
        <rFont val="Calibri"/>
        <family val="2"/>
        <scheme val="minor"/>
      </rPr>
      <t>X STHT Cost Factor</t>
    </r>
  </si>
  <si>
    <r>
      <t xml:space="preserve">Flooring Type Add $ </t>
    </r>
    <r>
      <rPr>
        <b/>
        <sz val="11"/>
        <color theme="1"/>
        <rFont val="Calibri"/>
        <family val="2"/>
        <scheme val="minor"/>
      </rPr>
      <t>X STHT Cost Factor</t>
    </r>
  </si>
  <si>
    <t>PHY (DEP) or (OVR DEP)</t>
  </si>
  <si>
    <t>Economic Obsolsescence</t>
  </si>
  <si>
    <t>Functional Obsolescence</t>
  </si>
  <si>
    <t>Percent Complete</t>
  </si>
  <si>
    <t>Construction Type (Framing,walls,etc) Multiplier</t>
  </si>
  <si>
    <r>
      <t>(BaseArea/Perimeter Multiplier</t>
    </r>
    <r>
      <rPr>
        <b/>
        <sz val="11"/>
        <color theme="1"/>
        <rFont val="Calibri"/>
        <family val="2"/>
        <scheme val="minor"/>
      </rPr>
      <t>=APRatio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 xml:space="preserve"> APFactor</t>
    </r>
  </si>
  <si>
    <t>Desc/Cost/Factors</t>
  </si>
  <si>
    <t>1243-Restaurant Fast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</si>
</sst>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6" xfId="0" applyBorder="1"/>
    <xf numFmtId="0" fontId="0" fillId="2" borderId="2" xfId="0" applyFill="1" applyBorder="1"/>
    <xf numFmtId="44" fontId="0" fillId="0" borderId="2" xfId="1" applyFont="1" applyBorder="1"/>
    <xf numFmtId="0" fontId="0" fillId="0" borderId="7" xfId="0" applyBorder="1"/>
    <xf numFmtId="44" fontId="0" fillId="0" borderId="3" xfId="1" applyFont="1" applyBorder="1"/>
    <xf numFmtId="0" fontId="0" fillId="3" borderId="4" xfId="0" applyFill="1" applyBorder="1"/>
    <xf numFmtId="2" fontId="0" fillId="3" borderId="5" xfId="0" applyNumberFormat="1" applyFill="1" applyBorder="1"/>
    <xf numFmtId="0" fontId="0" fillId="3" borderId="1" xfId="0" applyFill="1" applyBorder="1"/>
    <xf numFmtId="1" fontId="0" fillId="0" borderId="0" xfId="0" applyNumberFormat="1"/>
    <xf numFmtId="44" fontId="0" fillId="0" borderId="0" xfId="0" applyNumberFormat="1"/>
    <xf numFmtId="44" fontId="0" fillId="0" borderId="2" xfId="0" applyNumberFormat="1" applyBorder="1"/>
    <xf numFmtId="164" fontId="0" fillId="0" borderId="0" xfId="0" applyNumberFormat="1"/>
    <xf numFmtId="43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4183-77B5-49B5-AEB6-44B433CC0FAF}">
  <dimension ref="A1:C27"/>
  <sheetViews>
    <sheetView tabSelected="1" zoomScale="114" zoomScaleNormal="85" workbookViewId="0">
      <selection activeCell="B5" sqref="B5"/>
    </sheetView>
  </sheetViews>
  <sheetFormatPr defaultColWidth="15.5703125" defaultRowHeight="15" x14ac:dyDescent="0.25"/>
  <cols>
    <col min="1" max="1" width="47.42578125" bestFit="1" customWidth="1"/>
    <col min="2" max="2" width="25.5703125" style="1" customWidth="1"/>
    <col min="3" max="3" width="27.28515625" customWidth="1"/>
  </cols>
  <sheetData>
    <row r="1" spans="1:3" ht="15.75" thickTop="1" x14ac:dyDescent="0.25">
      <c r="A1" s="8" t="s">
        <v>8</v>
      </c>
      <c r="B1" s="9" t="s">
        <v>29</v>
      </c>
      <c r="C1" s="10" t="s">
        <v>18</v>
      </c>
    </row>
    <row r="2" spans="1:3" x14ac:dyDescent="0.25">
      <c r="A2" s="3" t="s">
        <v>12</v>
      </c>
      <c r="B2" s="1" t="s">
        <v>30</v>
      </c>
      <c r="C2" s="4"/>
    </row>
    <row r="3" spans="1:3" x14ac:dyDescent="0.25">
      <c r="A3" s="3" t="s">
        <v>13</v>
      </c>
      <c r="B3" s="1" t="s">
        <v>30</v>
      </c>
      <c r="C3" s="4"/>
    </row>
    <row r="4" spans="1:3" x14ac:dyDescent="0.25">
      <c r="A4" s="3" t="s">
        <v>14</v>
      </c>
      <c r="B4" s="1">
        <v>1</v>
      </c>
      <c r="C4" s="4"/>
    </row>
    <row r="5" spans="1:3" x14ac:dyDescent="0.25">
      <c r="A5" s="3" t="s">
        <v>15</v>
      </c>
      <c r="B5" s="1">
        <v>139.15</v>
      </c>
      <c r="C5" s="4"/>
    </row>
    <row r="6" spans="1:3" x14ac:dyDescent="0.25">
      <c r="A6" s="3" t="s">
        <v>27</v>
      </c>
      <c r="B6" s="1">
        <v>1.05</v>
      </c>
      <c r="C6" s="4"/>
    </row>
    <row r="7" spans="1:3" x14ac:dyDescent="0.25">
      <c r="A7" s="3" t="s">
        <v>9</v>
      </c>
      <c r="B7" s="1">
        <v>1</v>
      </c>
      <c r="C7" s="4"/>
    </row>
    <row r="8" spans="1:3" x14ac:dyDescent="0.25">
      <c r="A8" s="3" t="s">
        <v>28</v>
      </c>
      <c r="B8" s="1">
        <v>1.06</v>
      </c>
      <c r="C8" s="4"/>
    </row>
    <row r="9" spans="1:3" x14ac:dyDescent="0.25">
      <c r="A9" s="3" t="s">
        <v>10</v>
      </c>
      <c r="B9" s="14">
        <v>1</v>
      </c>
      <c r="C9" s="4"/>
    </row>
    <row r="10" spans="1:3" x14ac:dyDescent="0.25">
      <c r="A10" s="3" t="s">
        <v>11</v>
      </c>
      <c r="B10" s="1" t="s">
        <v>19</v>
      </c>
      <c r="C10" s="15">
        <f>IFERROR(ROUND(B4*B5*B9*B6*B7*B8,2),0)</f>
        <v>154.87</v>
      </c>
    </row>
    <row r="11" spans="1:3" x14ac:dyDescent="0.25">
      <c r="A11" s="3" t="s">
        <v>21</v>
      </c>
      <c r="B11" s="12">
        <v>0</v>
      </c>
      <c r="C11" s="15">
        <f>ROUND(B11*$B$9,2)</f>
        <v>0</v>
      </c>
    </row>
    <row r="12" spans="1:3" x14ac:dyDescent="0.25">
      <c r="A12" s="3" t="s">
        <v>22</v>
      </c>
      <c r="B12" s="12">
        <v>0</v>
      </c>
      <c r="C12" s="15">
        <f>ROUND(B12*$B$9,2)</f>
        <v>0</v>
      </c>
    </row>
    <row r="13" spans="1:3" x14ac:dyDescent="0.25">
      <c r="A13" s="3" t="s">
        <v>16</v>
      </c>
      <c r="B13" s="1" t="s">
        <v>20</v>
      </c>
      <c r="C13" s="15">
        <f>SUM(C10:C12)</f>
        <v>154.87</v>
      </c>
    </row>
    <row r="14" spans="1:3" x14ac:dyDescent="0.25">
      <c r="A14" s="3" t="s">
        <v>1</v>
      </c>
      <c r="B14" s="11">
        <v>3702</v>
      </c>
      <c r="C14" s="4"/>
    </row>
    <row r="15" spans="1:3" x14ac:dyDescent="0.25">
      <c r="A15" s="3" t="s">
        <v>0</v>
      </c>
      <c r="B15" s="1">
        <v>1.3</v>
      </c>
      <c r="C15" s="4"/>
    </row>
    <row r="16" spans="1:3" x14ac:dyDescent="0.25">
      <c r="A16" s="3" t="s">
        <v>2</v>
      </c>
      <c r="B16" s="2"/>
      <c r="C16" s="5">
        <f>ROUND(C13*B14*B15,0)</f>
        <v>745327</v>
      </c>
    </row>
    <row r="17" spans="1:3" x14ac:dyDescent="0.25">
      <c r="A17" s="3" t="s">
        <v>23</v>
      </c>
      <c r="B17" s="1">
        <v>0.8</v>
      </c>
      <c r="C17" s="4"/>
    </row>
    <row r="18" spans="1:3" x14ac:dyDescent="0.25">
      <c r="A18" s="3" t="s">
        <v>24</v>
      </c>
      <c r="B18" s="1">
        <v>1</v>
      </c>
      <c r="C18" s="4"/>
    </row>
    <row r="19" spans="1:3" x14ac:dyDescent="0.25">
      <c r="A19" s="3" t="s">
        <v>25</v>
      </c>
      <c r="B19" s="1">
        <v>1</v>
      </c>
      <c r="C19" s="4"/>
    </row>
    <row r="20" spans="1:3" x14ac:dyDescent="0.25">
      <c r="A20" s="3" t="s">
        <v>3</v>
      </c>
      <c r="B20" s="1">
        <v>1</v>
      </c>
      <c r="C20" s="4"/>
    </row>
    <row r="21" spans="1:3" x14ac:dyDescent="0.25">
      <c r="A21" s="3" t="s">
        <v>26</v>
      </c>
      <c r="B21" s="1">
        <v>1</v>
      </c>
      <c r="C21" s="4"/>
    </row>
    <row r="22" spans="1:3" x14ac:dyDescent="0.25">
      <c r="A22" s="3" t="s">
        <v>4</v>
      </c>
      <c r="B22" s="1">
        <v>1</v>
      </c>
      <c r="C22" s="4"/>
    </row>
    <row r="23" spans="1:3" x14ac:dyDescent="0.25">
      <c r="A23" s="3" t="s">
        <v>5</v>
      </c>
      <c r="B23" s="4"/>
      <c r="C23" s="5">
        <f>ROUND(C16*B17*B18*B19*B20*B21*B22,0)</f>
        <v>596262</v>
      </c>
    </row>
    <row r="24" spans="1:3" x14ac:dyDescent="0.25">
      <c r="A24" s="3" t="s">
        <v>6</v>
      </c>
      <c r="B24" s="2"/>
      <c r="C24" s="13">
        <v>0</v>
      </c>
    </row>
    <row r="25" spans="1:3" x14ac:dyDescent="0.25">
      <c r="A25" s="3" t="s">
        <v>17</v>
      </c>
      <c r="B25" s="4"/>
      <c r="C25" s="5">
        <f>(C23+B24)</f>
        <v>596262</v>
      </c>
    </row>
    <row r="26" spans="1:3" ht="15.75" thickBot="1" x14ac:dyDescent="0.3">
      <c r="A26" s="6" t="s">
        <v>7</v>
      </c>
      <c r="B26" s="4"/>
      <c r="C26" s="7">
        <f>C25</f>
        <v>596262</v>
      </c>
    </row>
    <row r="27" spans="1:3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Hilton, Grant</dc:creator>
  <cp:lastModifiedBy>Hilton, Grant</cp:lastModifiedBy>
  <dcterms:created xsi:type="dcterms:W3CDTF">2020-05-19T20:40:31Z</dcterms:created>
  <dcterms:modified xsi:type="dcterms:W3CDTF">2023-05-25T12:20:57Z</dcterms:modified>
</cp:coreProperties>
</file>